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125" windowWidth="15240" windowHeight="3915" tabRatio="538" activeTab="1"/>
  </bookViews>
  <sheets>
    <sheet name="шаблон ОКЕИ" sheetId="11" r:id="rId1"/>
    <sheet name="перечень изменений" sheetId="12" r:id="rId2"/>
  </sheets>
  <externalReferences>
    <externalReference r:id="rId3"/>
    <externalReference r:id="rId4"/>
  </externalReferences>
  <definedNames>
    <definedName name="_xlnm._FilterDatabase" localSheetId="1" hidden="1">'перечень изменений'!$B$5:$P$5</definedName>
    <definedName name="sub_55" localSheetId="1">'перечень изменений'!#REF!</definedName>
    <definedName name="_xlnm.Print_Area" localSheetId="1">'перечень изменений'!$B$1:$P$29</definedName>
  </definedNames>
  <calcPr calcId="145621"/>
</workbook>
</file>

<file path=xl/calcChain.xml><?xml version="1.0" encoding="utf-8"?>
<calcChain xmlns="http://schemas.openxmlformats.org/spreadsheetml/2006/main">
  <c r="G10" i="12" l="1"/>
  <c r="G21" i="12"/>
  <c r="G20" i="12"/>
  <c r="G19" i="12"/>
  <c r="G18" i="12"/>
  <c r="G16" i="12"/>
  <c r="G15" i="12"/>
  <c r="G14" i="12"/>
  <c r="G13" i="12"/>
</calcChain>
</file>

<file path=xl/sharedStrings.xml><?xml version="1.0" encoding="utf-8"?>
<sst xmlns="http://schemas.openxmlformats.org/spreadsheetml/2006/main" count="158" uniqueCount="91">
  <si>
    <t>литр</t>
  </si>
  <si>
    <t>тыс.литр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</si>
  <si>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</si>
  <si>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</si>
  <si>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</si>
  <si>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</si>
  <si>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</si>
  <si>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</si>
  <si>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Сведения о начальной (максимальной) цене договора (цене лота)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</si>
  <si>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</si>
  <si>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</si>
  <si>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</si>
  <si>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</si>
  <si>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</si>
  <si>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</si>
  <si>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</si>
  <si>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</si>
  <si>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шт</t>
  </si>
  <si>
    <t>тн</t>
  </si>
  <si>
    <t>упаковка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</si>
  <si>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</si>
  <si>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</si>
  <si>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</si>
  <si>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</si>
  <si>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</si>
  <si>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</si>
  <si>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</si>
  <si>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</si>
  <si>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тыс.тн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</si>
  <si>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</si>
  <si>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</si>
  <si>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тыс.Квт</t>
  </si>
  <si>
    <t>Код по ОКВЭД
(услуга)</t>
  </si>
  <si>
    <t>кг</t>
  </si>
  <si>
    <t>006</t>
  </si>
  <si>
    <t>пара</t>
  </si>
  <si>
    <t>комплект</t>
  </si>
  <si>
    <t>нет</t>
  </si>
  <si>
    <t>набор</t>
  </si>
  <si>
    <t>миллилитр</t>
  </si>
  <si>
    <t>грамм</t>
  </si>
  <si>
    <t>тыс.м³</t>
  </si>
  <si>
    <t>Планируемая дата или период размещения о закупке 
(месяц, год)</t>
  </si>
  <si>
    <t>час</t>
  </si>
  <si>
    <t>метр</t>
  </si>
  <si>
    <t>условная единица</t>
  </si>
  <si>
    <t>876</t>
  </si>
  <si>
    <t>018</t>
  </si>
  <si>
    <t>пог.м.</t>
  </si>
  <si>
    <t>А.Р. Каппушева</t>
  </si>
  <si>
    <t>Ведущий специалист службы организации и контроля закупок</t>
  </si>
  <si>
    <t>запрос ценовых котировок</t>
  </si>
  <si>
    <t>383</t>
  </si>
  <si>
    <t>руб</t>
  </si>
  <si>
    <t xml:space="preserve">Перечень внесенных изменений в План закупок товаров (работ, услуг) на 2015год. 
</t>
  </si>
  <si>
    <t>В соответствии с техническим заданием</t>
  </si>
  <si>
    <t>Республика Татарстан, г.Нижнекамск</t>
  </si>
  <si>
    <t>декабрь 2015г.</t>
  </si>
  <si>
    <t>51.54.2</t>
  </si>
  <si>
    <t>Труба стальная</t>
  </si>
  <si>
    <t xml:space="preserve">Основание внесения изменений: добавление новых позиций, корректировка позиций плана закупки.              
</t>
  </si>
  <si>
    <t>единственный поставщик</t>
  </si>
  <si>
    <t>2. В План закупок товаров (работ, услуг) на 2015г. добавлены новые позиции в редакции:</t>
  </si>
  <si>
    <t>1. Следующие позиции Плана закупок товаров (работ, услуг) на 2015г. изложены в новой редакции:</t>
  </si>
  <si>
    <t>51.53.24</t>
  </si>
  <si>
    <t>В соответствии с требованиями, указанными в  документации</t>
  </si>
  <si>
    <t>51.51.2</t>
  </si>
  <si>
    <t>ГСМ (дизельное топливо)</t>
  </si>
  <si>
    <t>Республика Татарстан, 
г. Нижнекамск</t>
  </si>
  <si>
    <t>август 2015г.</t>
  </si>
  <si>
    <t>январь 2016г.</t>
  </si>
  <si>
    <t>51.65.5</t>
  </si>
  <si>
    <t>Приборы</t>
  </si>
  <si>
    <t>регистрации, учета, расхода воды, регулирующие</t>
  </si>
  <si>
    <t>Республика Татарстан г.Нижнекамск</t>
  </si>
  <si>
    <t>да</t>
  </si>
  <si>
    <t>51.53.22</t>
  </si>
  <si>
    <t>Лакокрасочные материалы</t>
  </si>
  <si>
    <t>29.22.9</t>
  </si>
  <si>
    <t>Ремонт крана автомобильного МКАТ-20.01, грузоподъемность 20т</t>
  </si>
  <si>
    <t>ПГС</t>
  </si>
  <si>
    <t>66.03.3</t>
  </si>
  <si>
    <t>Страхование автотранспорта</t>
  </si>
  <si>
    <t>ед</t>
  </si>
  <si>
    <t>декабрь 2016г.</t>
  </si>
  <si>
    <t>Пожарные гидранты</t>
  </si>
  <si>
    <t>2521000, 2731010</t>
  </si>
  <si>
    <t>Люк</t>
  </si>
  <si>
    <t>Электроды</t>
  </si>
  <si>
    <t>Трубы и детали трубопровода из полиэтилена</t>
  </si>
  <si>
    <t>Дата внесения изменений: 10.08.2015г.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</si>
</sst>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</numFmts>
  <fonts count="38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2"/>
      <charset val="204"/>
    </font>
    <font>
      <sz val="10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6" fillId="0" borderId="0" applyNumberFormat="0" applyFill="0" applyBorder="0" applyAlignment="0" applyProtection="0"/>
    <xf numFmtId="0" fontId="7" fillId="0" borderId="0"/>
    <xf numFmtId="0" fontId="24" fillId="0" borderId="0"/>
    <xf numFmtId="3" fontId="8" fillId="0" borderId="0">
      <alignment vertical="top"/>
    </xf>
    <xf numFmtId="3" fontId="22" fillId="0" borderId="0">
      <alignment vertical="top"/>
    </xf>
    <xf numFmtId="2" fontId="9" fillId="2" borderId="1">
      <alignment horizontal="left"/>
      <protection locked="0"/>
    </xf>
    <xf numFmtId="2" fontId="25" fillId="2" borderId="1">
      <alignment horizontal="left"/>
      <protection locked="0"/>
    </xf>
    <xf numFmtId="2" fontId="10" fillId="0" borderId="2">
      <alignment horizontal="center" vertical="center"/>
    </xf>
    <xf numFmtId="0" fontId="4" fillId="0" borderId="0"/>
    <xf numFmtId="0" fontId="4" fillId="0" borderId="0"/>
    <xf numFmtId="0" fontId="11" fillId="0" borderId="0"/>
    <xf numFmtId="3" fontId="9" fillId="0" borderId="0" applyNumberFormat="0">
      <alignment horizontal="center"/>
    </xf>
    <xf numFmtId="3" fontId="25" fillId="0" borderId="0" applyNumberFormat="0">
      <alignment horizontal="center"/>
    </xf>
    <xf numFmtId="164" fontId="12" fillId="0" borderId="0">
      <alignment horizontal="left"/>
    </xf>
    <xf numFmtId="3" fontId="13" fillId="0" borderId="0">
      <alignment vertical="top"/>
    </xf>
    <xf numFmtId="3" fontId="26" fillId="0" borderId="0">
      <alignment vertical="top"/>
    </xf>
    <xf numFmtId="165" fontId="14" fillId="0" borderId="0"/>
    <xf numFmtId="165" fontId="27" fillId="0" borderId="0"/>
    <xf numFmtId="164" fontId="12" fillId="0" borderId="0">
      <alignment horizontal="left"/>
    </xf>
    <xf numFmtId="0" fontId="15" fillId="0" borderId="3"/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3" fontId="8" fillId="0" borderId="0">
      <alignment vertical="top"/>
    </xf>
    <xf numFmtId="2" fontId="9" fillId="2" borderId="1">
      <alignment horizontal="left"/>
      <protection locked="0"/>
    </xf>
    <xf numFmtId="3" fontId="9" fillId="0" borderId="0" applyNumberFormat="0">
      <alignment horizontal="center"/>
    </xf>
    <xf numFmtId="3" fontId="13" fillId="0" borderId="0">
      <alignment vertical="top"/>
    </xf>
    <xf numFmtId="165" fontId="14" fillId="0" borderId="0"/>
    <xf numFmtId="0" fontId="21" fillId="0" borderId="0"/>
    <xf numFmtId="0" fontId="2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31" fillId="3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top" wrapText="1"/>
    </xf>
    <xf numFmtId="0" fontId="17" fillId="0" borderId="2" xfId="23" applyFont="1" applyBorder="1" applyAlignment="1">
      <alignment horizontal="center" vertical="top" wrapText="1"/>
    </xf>
    <xf numFmtId="0" fontId="19" fillId="0" borderId="2" xfId="23" applyFont="1" applyFill="1" applyBorder="1" applyAlignment="1">
      <alignment horizontal="center" vertical="top" wrapText="1"/>
    </xf>
    <xf numFmtId="0" fontId="17" fillId="0" borderId="2" xfId="23" applyFont="1" applyFill="1" applyBorder="1" applyAlignment="1">
      <alignment horizontal="center" vertical="top" wrapText="1"/>
    </xf>
    <xf numFmtId="0" fontId="19" fillId="0" borderId="2" xfId="23" applyFont="1" applyBorder="1" applyAlignment="1">
      <alignment horizontal="center" vertical="top" wrapText="1"/>
    </xf>
    <xf numFmtId="49" fontId="19" fillId="0" borderId="2" xfId="23" applyNumberFormat="1" applyFont="1" applyBorder="1" applyAlignment="1">
      <alignment horizontal="center"/>
    </xf>
    <xf numFmtId="49" fontId="4" fillId="0" borderId="2" xfId="21" applyNumberFormat="1" applyFont="1" applyBorder="1" applyAlignment="1" applyProtection="1">
      <alignment horizontal="center"/>
    </xf>
    <xf numFmtId="49" fontId="4" fillId="0" borderId="2" xfId="23" applyNumberFormat="1" applyFont="1" applyBorder="1" applyAlignment="1">
      <alignment horizontal="center"/>
    </xf>
    <xf numFmtId="49" fontId="19" fillId="0" borderId="2" xfId="23" applyNumberFormat="1" applyFont="1" applyBorder="1" applyAlignment="1">
      <alignment horizontal="center" vertical="top" wrapText="1"/>
    </xf>
    <xf numFmtId="49" fontId="4" fillId="0" borderId="2" xfId="23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5" fillId="3" borderId="0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4" fontId="32" fillId="3" borderId="0" xfId="0" applyNumberFormat="1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left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/>
    <xf numFmtId="0" fontId="31" fillId="3" borderId="0" xfId="0" applyFont="1" applyFill="1" applyBorder="1"/>
    <xf numFmtId="0" fontId="31" fillId="3" borderId="0" xfId="0" applyFont="1" applyFill="1" applyAlignment="1">
      <alignment horizontal="justify" vertical="center"/>
    </xf>
    <xf numFmtId="0" fontId="3" fillId="3" borderId="0" xfId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left" vertical="center" wrapText="1"/>
    </xf>
    <xf numFmtId="4" fontId="36" fillId="3" borderId="4" xfId="0" applyNumberFormat="1" applyFont="1" applyFill="1" applyBorder="1" applyAlignment="1">
      <alignment horizontal="center" vertical="center" wrapText="1"/>
    </xf>
    <xf numFmtId="4" fontId="36" fillId="3" borderId="6" xfId="0" applyNumberFormat="1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left" vertical="center" wrapText="1"/>
    </xf>
    <xf numFmtId="0" fontId="30" fillId="3" borderId="9" xfId="0" applyFont="1" applyFill="1" applyBorder="1" applyAlignment="1">
      <alignment horizontal="left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3" fillId="3" borderId="0" xfId="0" applyFont="1" applyFill="1" applyBorder="1" applyAlignment="1">
      <alignment horizontal="left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horizontal="left" vertical="center" wrapText="1"/>
    </xf>
    <xf numFmtId="0" fontId="36" fillId="3" borderId="2" xfId="1" applyFont="1" applyFill="1" applyBorder="1" applyAlignment="1">
      <alignment horizontal="center" vertical="center" wrapText="1"/>
    </xf>
    <xf numFmtId="0" fontId="37" fillId="3" borderId="2" xfId="23" applyFont="1" applyFill="1" applyBorder="1" applyAlignment="1">
      <alignment horizontal="center" vertical="center" wrapText="1"/>
    </xf>
    <xf numFmtId="4" fontId="36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6" fillId="3" borderId="2" xfId="0" applyNumberFormat="1" applyFont="1" applyFill="1" applyBorder="1" applyAlignment="1">
      <alignment horizontal="center" vertical="center" wrapText="1"/>
    </xf>
    <xf numFmtId="0" fontId="36" fillId="3" borderId="2" xfId="4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4" fontId="36" fillId="3" borderId="2" xfId="0" applyNumberFormat="1" applyFont="1" applyFill="1" applyBorder="1" applyAlignment="1">
      <alignment horizontal="center" vertical="center"/>
    </xf>
    <xf numFmtId="14" fontId="37" fillId="3" borderId="2" xfId="1" applyNumberFormat="1" applyFont="1" applyFill="1" applyBorder="1" applyAlignment="1">
      <alignment horizontal="center" vertical="center" wrapText="1"/>
    </xf>
    <xf numFmtId="0" fontId="36" fillId="3" borderId="2" xfId="41" applyFont="1" applyFill="1" applyBorder="1" applyAlignment="1">
      <alignment horizontal="center" vertical="center" wrapText="1"/>
    </xf>
    <xf numFmtId="0" fontId="36" fillId="3" borderId="2" xfId="0" applyNumberFormat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</cellXfs>
  <cellStyles count="42">
    <cellStyle name="Flag" xfId="2"/>
    <cellStyle name="Flag 2" xfId="3"/>
    <cellStyle name="Flag 2 2" xfId="31"/>
    <cellStyle name="Heading2" xfId="4"/>
    <cellStyle name="Heading2 2" xfId="5"/>
    <cellStyle name="Heading2 2 2" xfId="32"/>
    <cellStyle name="Heading3" xfId="6"/>
    <cellStyle name="Heading3 2" xfId="7"/>
    <cellStyle name="Heading3 2 2" xfId="33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Note 2 2" xfId="34"/>
    <cellStyle name="Option" xfId="14"/>
    <cellStyle name="OptionHeading" xfId="15"/>
    <cellStyle name="OptionHeading 2" xfId="16"/>
    <cellStyle name="OptionHeading 2 2" xfId="35"/>
    <cellStyle name="Price" xfId="17"/>
    <cellStyle name="Price 2" xfId="18"/>
    <cellStyle name="Price 2 2" xfId="36"/>
    <cellStyle name="Unit" xfId="19"/>
    <cellStyle name="Vertical" xfId="20"/>
    <cellStyle name="Гиперссылка 2" xfId="21"/>
    <cellStyle name="Гиперссылка 3" xfId="22"/>
    <cellStyle name="Обычный" xfId="0" builtinId="0"/>
    <cellStyle name="Обычный 2" xfId="23"/>
    <cellStyle name="Обычный 2 2" xfId="39"/>
    <cellStyle name="Обычный 3" xfId="24"/>
    <cellStyle name="Обычный 3 2" xfId="25"/>
    <cellStyle name="Обычный 3 2 2" xfId="37"/>
    <cellStyle name="Обычный 4" xfId="26"/>
    <cellStyle name="Обычный 4 2" xfId="38"/>
    <cellStyle name="Обычный 5" xfId="27"/>
    <cellStyle name="Обычный_Бюджет 2013 новый" xfId="40"/>
    <cellStyle name="Обычный_Копия ФОРМА ПЛАНА (К ПОСТАНОВЛЕНИЮ ПРАВИТЕЛЬСТВА РФ ОТ 17.09.2012 № 932)" xfId="41"/>
    <cellStyle name="Тысячи [0]_КалькулСебестЭЭ" xfId="28"/>
    <cellStyle name="Тысячи_КалькулСебестЭЭ" xfId="29"/>
    <cellStyle name="УровеньСтрок_1" xfId="1" builtinId="1" iLevel="0"/>
    <cellStyle name="Финансовый 2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2;&#1080;%20&#1090;&#1086;&#1074;&#1072;&#1088;&#1086;&#1074;%20(&#1088;&#1072;&#1073;&#1086;&#1090;,%20&#1091;&#1089;&#1083;&#1091;&#1075;)%20&#1085;&#1072;%202015%20&#1075;&#1086;&#1076;%20(17-&#1103;%20&#1088;&#1077;&#1076;&#1072;&#1082;&#1094;&#1080;&#110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90;&#1086;&#1074;&#1072;&#1088;&#1086;&#1074;%20(&#1088;&#1072;&#1073;&#1086;&#1090;,%20&#1091;&#1089;&#1083;&#1091;&#1075;)%20&#1085;&#1072;%202014&#1075;.(8-&#1103;%20&#1088;&#1077;&#1076;&#1072;&#1082;&#1094;&#1080;&#110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  <sheetName val="Лист1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  <row r="25">
          <cell r="A25" t="str">
            <v>рубль</v>
          </cell>
          <cell r="B25" t="str">
            <v>383</v>
          </cell>
        </row>
        <row r="26">
          <cell r="A26" t="str">
            <v>тыс.м²</v>
          </cell>
          <cell r="B26" t="str">
            <v>58</v>
          </cell>
        </row>
        <row r="27">
          <cell r="A27" t="str">
            <v>рабочее место</v>
          </cell>
          <cell r="B27" t="str">
            <v>904</v>
          </cell>
        </row>
        <row r="28">
          <cell r="A28" t="str">
            <v>условная штука</v>
          </cell>
          <cell r="B28" t="str">
            <v>879</v>
          </cell>
        </row>
        <row r="29">
          <cell r="A29" t="str">
            <v>ед</v>
          </cell>
          <cell r="B29" t="str">
            <v>642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4" workbookViewId="0">
      <selection activeCell="J20" sqref="J20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40</v>
      </c>
      <c r="B1" s="7">
        <v>163</v>
      </c>
    </row>
    <row r="2" spans="1:2">
      <c r="A2" s="4" t="s">
        <v>33</v>
      </c>
      <c r="B2" s="7">
        <v>166</v>
      </c>
    </row>
    <row r="3" spans="1:2">
      <c r="A3" s="5" t="s">
        <v>36</v>
      </c>
      <c r="B3" s="7">
        <v>839</v>
      </c>
    </row>
    <row r="4" spans="1:2">
      <c r="A4" s="5" t="s">
        <v>0</v>
      </c>
      <c r="B4" s="8">
        <v>112</v>
      </c>
    </row>
    <row r="5" spans="1:2">
      <c r="A5" s="5" t="s">
        <v>20</v>
      </c>
      <c r="B5" s="8">
        <v>625</v>
      </c>
    </row>
    <row r="6" spans="1:2">
      <c r="A6" s="5" t="s">
        <v>23</v>
      </c>
      <c r="B6" s="8">
        <v>55</v>
      </c>
    </row>
    <row r="7" spans="1:2">
      <c r="A7" s="4" t="s">
        <v>24</v>
      </c>
      <c r="B7" s="9">
        <v>113</v>
      </c>
    </row>
    <row r="8" spans="1:2">
      <c r="A8" s="4" t="s">
        <v>44</v>
      </c>
      <c r="B8" s="9" t="s">
        <v>34</v>
      </c>
    </row>
    <row r="9" spans="1:2">
      <c r="A9" s="3" t="s">
        <v>39</v>
      </c>
      <c r="B9" s="9">
        <v>111</v>
      </c>
    </row>
    <row r="10" spans="1:2">
      <c r="A10" s="5" t="s">
        <v>38</v>
      </c>
      <c r="B10" s="9">
        <v>704</v>
      </c>
    </row>
    <row r="11" spans="1:2">
      <c r="A11" s="5" t="s">
        <v>35</v>
      </c>
      <c r="B11" s="9">
        <v>715</v>
      </c>
    </row>
    <row r="12" spans="1:2">
      <c r="A12" s="5" t="s">
        <v>21</v>
      </c>
      <c r="B12" s="9">
        <v>736</v>
      </c>
    </row>
    <row r="13" spans="1:2">
      <c r="A13" s="4" t="s">
        <v>18</v>
      </c>
      <c r="B13" s="9">
        <v>168</v>
      </c>
    </row>
    <row r="14" spans="1:2">
      <c r="A14" s="3" t="s">
        <v>22</v>
      </c>
      <c r="B14" s="9">
        <v>234</v>
      </c>
    </row>
    <row r="15" spans="1:2">
      <c r="A15" s="3" t="s">
        <v>31</v>
      </c>
      <c r="B15" s="9">
        <v>215</v>
      </c>
    </row>
    <row r="16" spans="1:2">
      <c r="A16" s="3" t="s">
        <v>1</v>
      </c>
      <c r="B16" s="9" t="s">
        <v>25</v>
      </c>
    </row>
    <row r="17" spans="1:2">
      <c r="A17" s="3" t="s">
        <v>41</v>
      </c>
      <c r="B17" s="10">
        <v>114</v>
      </c>
    </row>
    <row r="18" spans="1:2">
      <c r="A18" s="3" t="s">
        <v>28</v>
      </c>
      <c r="B18" s="11">
        <v>169</v>
      </c>
    </row>
    <row r="19" spans="1:2">
      <c r="A19" s="5" t="s">
        <v>19</v>
      </c>
      <c r="B19" s="11">
        <v>778</v>
      </c>
    </row>
    <row r="20" spans="1:2">
      <c r="A20" s="4" t="s">
        <v>43</v>
      </c>
      <c r="B20" s="11">
        <v>193</v>
      </c>
    </row>
    <row r="21" spans="1:2">
      <c r="A21" s="6" t="s">
        <v>17</v>
      </c>
      <c r="B21" s="12">
        <v>796</v>
      </c>
    </row>
    <row r="22" spans="1:2">
      <c r="A22" s="2" t="s">
        <v>26</v>
      </c>
      <c r="B22" s="13" t="s">
        <v>27</v>
      </c>
    </row>
    <row r="23" spans="1:2">
      <c r="A23" t="s">
        <v>45</v>
      </c>
      <c r="B23" s="13" t="s">
        <v>46</v>
      </c>
    </row>
    <row r="24" spans="1:2">
      <c r="A24" t="s">
        <v>48</v>
      </c>
      <c r="B24" s="13" t="s">
        <v>47</v>
      </c>
    </row>
    <row r="25" spans="1:2">
      <c r="A25" t="s">
        <v>53</v>
      </c>
      <c r="B25" s="13" t="s">
        <v>52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</sheetPr>
  <dimension ref="A1:P25"/>
  <sheetViews>
    <sheetView tabSelected="1" view="pageBreakPreview" topLeftCell="B1" zoomScale="75" zoomScaleNormal="70" zoomScaleSheetLayoutView="75" workbookViewId="0">
      <pane xSplit="4" ySplit="5" topLeftCell="J10" activePane="bottomRight" state="frozenSplit"/>
      <selection activeCell="B1" sqref="B1"/>
      <selection pane="topRight" activeCell="G1" sqref="G1"/>
      <selection pane="bottomLeft" activeCell="B15" sqref="B15"/>
      <selection pane="bottomRight" activeCell="E10" sqref="E10"/>
    </sheetView>
  </sheetViews>
  <sheetFormatPr defaultRowHeight="15"/>
  <cols>
    <col min="1" max="1" width="26.5703125" style="14" hidden="1" customWidth="1"/>
    <col min="2" max="2" width="12.28515625" style="14" customWidth="1"/>
    <col min="3" max="3" width="18.42578125" style="14" customWidth="1"/>
    <col min="4" max="4" width="13.85546875" style="14" customWidth="1"/>
    <col min="5" max="5" width="46.140625" style="25" customWidth="1"/>
    <col min="6" max="6" width="36.85546875" style="14" customWidth="1"/>
    <col min="7" max="7" width="16.85546875" style="14" customWidth="1"/>
    <col min="8" max="8" width="16.42578125" style="14" customWidth="1"/>
    <col min="9" max="9" width="13.5703125" style="19" customWidth="1"/>
    <col min="10" max="10" width="25.5703125" style="14" customWidth="1"/>
    <col min="11" max="11" width="45.7109375" style="14" customWidth="1"/>
    <col min="12" max="12" width="15" style="19" customWidth="1"/>
    <col min="13" max="13" width="16.28515625" style="19" customWidth="1"/>
    <col min="14" max="14" width="13.5703125" style="14" customWidth="1"/>
    <col min="15" max="15" width="26.85546875" style="14" customWidth="1"/>
    <col min="16" max="16" width="12.28515625" style="14" customWidth="1"/>
    <col min="17" max="16384" width="9.140625" style="14"/>
  </cols>
  <sheetData>
    <row r="1" spans="1:16" ht="27">
      <c r="A1" s="32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0.25">
      <c r="B2" s="16"/>
      <c r="C2" s="17"/>
      <c r="D2" s="17"/>
      <c r="E2" s="18"/>
    </row>
    <row r="3" spans="1:16" ht="23.25" customHeight="1">
      <c r="B3" s="34" t="s">
        <v>90</v>
      </c>
      <c r="C3" s="34"/>
      <c r="D3" s="34"/>
      <c r="E3" s="34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.7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6" spans="1:16" ht="24.75" customHeight="1">
      <c r="B6" s="40" t="s">
        <v>63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20.25" customHeight="1">
      <c r="B7" s="28" t="s">
        <v>2</v>
      </c>
      <c r="C7" s="28" t="s">
        <v>32</v>
      </c>
      <c r="D7" s="28" t="s">
        <v>3</v>
      </c>
      <c r="E7" s="36" t="s">
        <v>4</v>
      </c>
      <c r="F7" s="37"/>
      <c r="G7" s="37"/>
      <c r="H7" s="37"/>
      <c r="I7" s="37"/>
      <c r="J7" s="37"/>
      <c r="K7" s="37"/>
      <c r="L7" s="37"/>
      <c r="M7" s="37"/>
      <c r="N7" s="38"/>
      <c r="O7" s="28" t="s">
        <v>10</v>
      </c>
      <c r="P7" s="28" t="s">
        <v>11</v>
      </c>
    </row>
    <row r="8" spans="1:16" ht="65.25" customHeight="1">
      <c r="B8" s="35"/>
      <c r="C8" s="35"/>
      <c r="D8" s="35"/>
      <c r="E8" s="28" t="s">
        <v>5</v>
      </c>
      <c r="F8" s="28" t="s">
        <v>29</v>
      </c>
      <c r="G8" s="15" t="s">
        <v>6</v>
      </c>
      <c r="H8" s="28" t="s">
        <v>13</v>
      </c>
      <c r="I8" s="26" t="s">
        <v>7</v>
      </c>
      <c r="J8" s="15" t="s">
        <v>30</v>
      </c>
      <c r="K8" s="28" t="s">
        <v>13</v>
      </c>
      <c r="L8" s="26" t="s">
        <v>8</v>
      </c>
      <c r="M8" s="15" t="s">
        <v>9</v>
      </c>
      <c r="N8" s="28" t="s">
        <v>15</v>
      </c>
      <c r="O8" s="35"/>
      <c r="P8" s="29"/>
    </row>
    <row r="9" spans="1:16" ht="92.25" customHeight="1">
      <c r="B9" s="29"/>
      <c r="C9" s="29"/>
      <c r="D9" s="29"/>
      <c r="E9" s="29"/>
      <c r="F9" s="29"/>
      <c r="G9" s="15" t="s">
        <v>12</v>
      </c>
      <c r="H9" s="29"/>
      <c r="I9" s="27"/>
      <c r="J9" s="15" t="s">
        <v>14</v>
      </c>
      <c r="K9" s="29"/>
      <c r="L9" s="27"/>
      <c r="M9" s="15" t="s">
        <v>42</v>
      </c>
      <c r="N9" s="29"/>
      <c r="O9" s="29"/>
      <c r="P9" s="15" t="s">
        <v>16</v>
      </c>
    </row>
    <row r="10" spans="1:16" ht="49.5" customHeight="1">
      <c r="B10" s="15">
        <v>62</v>
      </c>
      <c r="C10" s="41" t="s">
        <v>66</v>
      </c>
      <c r="D10" s="41">
        <v>2320230</v>
      </c>
      <c r="E10" s="41" t="s">
        <v>67</v>
      </c>
      <c r="F10" s="15" t="s">
        <v>55</v>
      </c>
      <c r="G10" s="15">
        <f>VLOOKUP(H10,'[1]шаблон ОКЕИ'!$A$1:$B$81,2,0)</f>
        <v>112</v>
      </c>
      <c r="H10" s="42" t="s">
        <v>0</v>
      </c>
      <c r="I10" s="43">
        <v>181880</v>
      </c>
      <c r="J10" s="15">
        <v>92435000000</v>
      </c>
      <c r="K10" s="15" t="s">
        <v>68</v>
      </c>
      <c r="L10" s="44">
        <v>5394745.7999999998</v>
      </c>
      <c r="M10" s="15" t="s">
        <v>69</v>
      </c>
      <c r="N10" s="15" t="s">
        <v>70</v>
      </c>
      <c r="O10" s="15" t="s">
        <v>61</v>
      </c>
      <c r="P10" s="15" t="s">
        <v>37</v>
      </c>
    </row>
    <row r="11" spans="1:16" ht="42.75" customHeight="1">
      <c r="B11" s="15">
        <v>65</v>
      </c>
      <c r="C11" s="15" t="s">
        <v>71</v>
      </c>
      <c r="D11" s="15">
        <v>3313126</v>
      </c>
      <c r="E11" s="45" t="s">
        <v>72</v>
      </c>
      <c r="F11" s="15" t="s">
        <v>73</v>
      </c>
      <c r="G11" s="15">
        <v>796</v>
      </c>
      <c r="H11" s="46" t="s">
        <v>17</v>
      </c>
      <c r="I11" s="15">
        <v>17</v>
      </c>
      <c r="J11" s="15">
        <v>92435000000</v>
      </c>
      <c r="K11" s="15" t="s">
        <v>74</v>
      </c>
      <c r="L11" s="47">
        <v>451964</v>
      </c>
      <c r="M11" s="15" t="s">
        <v>69</v>
      </c>
      <c r="N11" s="48" t="s">
        <v>57</v>
      </c>
      <c r="O11" s="49" t="s">
        <v>51</v>
      </c>
      <c r="P11" s="15" t="s">
        <v>75</v>
      </c>
    </row>
    <row r="12" spans="1:16" ht="22.5" customHeight="1">
      <c r="B12" s="30" t="s">
        <v>62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ht="31.5" customHeight="1">
      <c r="B13" s="15">
        <v>131</v>
      </c>
      <c r="C13" s="15" t="s">
        <v>76</v>
      </c>
      <c r="D13" s="15">
        <v>2422130</v>
      </c>
      <c r="E13" s="15" t="s">
        <v>77</v>
      </c>
      <c r="F13" s="15" t="s">
        <v>65</v>
      </c>
      <c r="G13" s="15" t="str">
        <f>VLOOKUP(H13,'[2]шаблон ОКЕИ'!$A$1:$B$81,2,0)</f>
        <v>876</v>
      </c>
      <c r="H13" s="15" t="s">
        <v>45</v>
      </c>
      <c r="I13" s="50">
        <v>4017</v>
      </c>
      <c r="J13" s="15">
        <v>92435000040</v>
      </c>
      <c r="K13" s="15" t="s">
        <v>56</v>
      </c>
      <c r="L13" s="44">
        <v>231114.83</v>
      </c>
      <c r="M13" s="44" t="s">
        <v>69</v>
      </c>
      <c r="N13" s="15" t="s">
        <v>57</v>
      </c>
      <c r="O13" s="15" t="s">
        <v>51</v>
      </c>
      <c r="P13" s="15" t="s">
        <v>37</v>
      </c>
    </row>
    <row r="14" spans="1:16" ht="40.5" customHeight="1">
      <c r="B14" s="15">
        <v>132</v>
      </c>
      <c r="C14" s="15" t="s">
        <v>78</v>
      </c>
      <c r="D14" s="15">
        <v>9439000</v>
      </c>
      <c r="E14" s="15" t="s">
        <v>79</v>
      </c>
      <c r="F14" s="15" t="s">
        <v>65</v>
      </c>
      <c r="G14" s="15" t="str">
        <f>VLOOKUP(H14,'[2]шаблон ОКЕИ'!$A$1:$B$81,2,0)</f>
        <v>876</v>
      </c>
      <c r="H14" s="15" t="s">
        <v>45</v>
      </c>
      <c r="I14" s="50">
        <v>1</v>
      </c>
      <c r="J14" s="15">
        <v>92435000041</v>
      </c>
      <c r="K14" s="15" t="s">
        <v>56</v>
      </c>
      <c r="L14" s="44">
        <v>467796.61</v>
      </c>
      <c r="M14" s="44" t="s">
        <v>69</v>
      </c>
      <c r="N14" s="15" t="s">
        <v>57</v>
      </c>
      <c r="O14" s="15" t="s">
        <v>51</v>
      </c>
      <c r="P14" s="15" t="s">
        <v>37</v>
      </c>
    </row>
    <row r="15" spans="1:16" ht="51" customHeight="1">
      <c r="B15" s="15">
        <v>133</v>
      </c>
      <c r="C15" s="15" t="s">
        <v>64</v>
      </c>
      <c r="D15" s="15">
        <v>1413000</v>
      </c>
      <c r="E15" s="15" t="s">
        <v>80</v>
      </c>
      <c r="F15" s="15" t="s">
        <v>65</v>
      </c>
      <c r="G15" s="15">
        <f>VLOOKUP(H15,'[2]шаблон ОКЕИ'!$A$1:$B$81,2,0)</f>
        <v>168</v>
      </c>
      <c r="H15" s="15" t="s">
        <v>18</v>
      </c>
      <c r="I15" s="50">
        <v>1500</v>
      </c>
      <c r="J15" s="15">
        <v>92435000042</v>
      </c>
      <c r="K15" s="15" t="s">
        <v>56</v>
      </c>
      <c r="L15" s="44">
        <v>521186.44</v>
      </c>
      <c r="M15" s="44" t="s">
        <v>69</v>
      </c>
      <c r="N15" s="15" t="s">
        <v>57</v>
      </c>
      <c r="O15" s="15" t="s">
        <v>51</v>
      </c>
      <c r="P15" s="15" t="s">
        <v>37</v>
      </c>
    </row>
    <row r="16" spans="1:16" ht="51" customHeight="1">
      <c r="B16" s="15">
        <v>134</v>
      </c>
      <c r="C16" s="15" t="s">
        <v>58</v>
      </c>
      <c r="D16" s="15">
        <v>2715000</v>
      </c>
      <c r="E16" s="15" t="s">
        <v>59</v>
      </c>
      <c r="F16" s="15" t="s">
        <v>65</v>
      </c>
      <c r="G16" s="15" t="str">
        <f>VLOOKUP(H16,'[2]шаблон ОКЕИ'!$A$1:$B$81,2,0)</f>
        <v>876</v>
      </c>
      <c r="H16" s="15" t="s">
        <v>45</v>
      </c>
      <c r="I16" s="50">
        <v>2938.16</v>
      </c>
      <c r="J16" s="15">
        <v>92435000043</v>
      </c>
      <c r="K16" s="15" t="s">
        <v>56</v>
      </c>
      <c r="L16" s="44">
        <v>2244961</v>
      </c>
      <c r="M16" s="44" t="s">
        <v>69</v>
      </c>
      <c r="N16" s="15" t="s">
        <v>57</v>
      </c>
      <c r="O16" s="15" t="s">
        <v>51</v>
      </c>
      <c r="P16" s="15" t="s">
        <v>37</v>
      </c>
    </row>
    <row r="17" spans="2:16" ht="51" customHeight="1">
      <c r="B17" s="15">
        <v>135</v>
      </c>
      <c r="C17" s="15" t="s">
        <v>81</v>
      </c>
      <c r="D17" s="15">
        <v>6613020</v>
      </c>
      <c r="E17" s="15" t="s">
        <v>82</v>
      </c>
      <c r="F17" s="15" t="s">
        <v>65</v>
      </c>
      <c r="G17" s="15">
        <v>642</v>
      </c>
      <c r="H17" s="15" t="s">
        <v>83</v>
      </c>
      <c r="I17" s="50">
        <v>39</v>
      </c>
      <c r="J17" s="15">
        <v>92435000044</v>
      </c>
      <c r="K17" s="15" t="s">
        <v>56</v>
      </c>
      <c r="L17" s="44">
        <v>273445.21000000002</v>
      </c>
      <c r="M17" s="44" t="s">
        <v>69</v>
      </c>
      <c r="N17" s="15" t="s">
        <v>84</v>
      </c>
      <c r="O17" s="15" t="s">
        <v>61</v>
      </c>
      <c r="P17" s="15" t="s">
        <v>37</v>
      </c>
    </row>
    <row r="18" spans="2:16" ht="51" customHeight="1">
      <c r="B18" s="15">
        <v>136</v>
      </c>
      <c r="C18" s="15" t="s">
        <v>58</v>
      </c>
      <c r="D18" s="15">
        <v>2944207</v>
      </c>
      <c r="E18" s="15" t="s">
        <v>85</v>
      </c>
      <c r="F18" s="15" t="s">
        <v>65</v>
      </c>
      <c r="G18" s="15">
        <f>VLOOKUP(H18,'[2]шаблон ОКЕИ'!$A$1:$B$81,2,0)</f>
        <v>796</v>
      </c>
      <c r="H18" s="15" t="s">
        <v>17</v>
      </c>
      <c r="I18" s="50">
        <v>12</v>
      </c>
      <c r="J18" s="15">
        <v>92435000045</v>
      </c>
      <c r="K18" s="15" t="s">
        <v>56</v>
      </c>
      <c r="L18" s="44">
        <v>190870.33</v>
      </c>
      <c r="M18" s="44" t="s">
        <v>69</v>
      </c>
      <c r="N18" s="15" t="s">
        <v>57</v>
      </c>
      <c r="O18" s="15" t="s">
        <v>51</v>
      </c>
      <c r="P18" s="15" t="s">
        <v>37</v>
      </c>
    </row>
    <row r="19" spans="2:16" ht="51" customHeight="1">
      <c r="B19" s="15">
        <v>137</v>
      </c>
      <c r="C19" s="15" t="s">
        <v>58</v>
      </c>
      <c r="D19" s="15" t="s">
        <v>86</v>
      </c>
      <c r="E19" s="15" t="s">
        <v>87</v>
      </c>
      <c r="F19" s="15" t="s">
        <v>65</v>
      </c>
      <c r="G19" s="15">
        <f>VLOOKUP(H19,'[2]шаблон ОКЕИ'!$A$1:$B$81,2,0)</f>
        <v>796</v>
      </c>
      <c r="H19" s="15" t="s">
        <v>17</v>
      </c>
      <c r="I19" s="50">
        <v>60</v>
      </c>
      <c r="J19" s="15">
        <v>92435000046</v>
      </c>
      <c r="K19" s="15" t="s">
        <v>56</v>
      </c>
      <c r="L19" s="44">
        <v>213559.32</v>
      </c>
      <c r="M19" s="44" t="s">
        <v>69</v>
      </c>
      <c r="N19" s="15" t="s">
        <v>57</v>
      </c>
      <c r="O19" s="15" t="s">
        <v>51</v>
      </c>
      <c r="P19" s="15" t="s">
        <v>37</v>
      </c>
    </row>
    <row r="20" spans="2:16" ht="51" customHeight="1">
      <c r="B20" s="15">
        <v>138</v>
      </c>
      <c r="C20" s="51" t="s">
        <v>64</v>
      </c>
      <c r="D20" s="15">
        <v>2714710</v>
      </c>
      <c r="E20" s="15" t="s">
        <v>88</v>
      </c>
      <c r="F20" s="15" t="s">
        <v>65</v>
      </c>
      <c r="G20" s="15">
        <f>VLOOKUP(H20,'[2]шаблон ОКЕИ'!$A$1:$B$81,2,0)</f>
        <v>166</v>
      </c>
      <c r="H20" s="15" t="s">
        <v>33</v>
      </c>
      <c r="I20" s="50">
        <v>5600</v>
      </c>
      <c r="J20" s="15">
        <v>92435000047</v>
      </c>
      <c r="K20" s="15" t="s">
        <v>56</v>
      </c>
      <c r="L20" s="44">
        <v>696610.18</v>
      </c>
      <c r="M20" s="44" t="s">
        <v>69</v>
      </c>
      <c r="N20" s="15" t="s">
        <v>57</v>
      </c>
      <c r="O20" s="15" t="s">
        <v>51</v>
      </c>
      <c r="P20" s="15" t="s">
        <v>37</v>
      </c>
    </row>
    <row r="21" spans="2:16" ht="51" customHeight="1">
      <c r="B21" s="15">
        <v>139</v>
      </c>
      <c r="C21" s="15" t="s">
        <v>58</v>
      </c>
      <c r="D21" s="15">
        <v>2521370</v>
      </c>
      <c r="E21" s="15" t="s">
        <v>89</v>
      </c>
      <c r="F21" s="15" t="s">
        <v>65</v>
      </c>
      <c r="G21" s="15" t="str">
        <f>VLOOKUP(H21,'[2]шаблон ОКЕИ'!$A$1:$B$81,2,0)</f>
        <v>876</v>
      </c>
      <c r="H21" s="15" t="s">
        <v>45</v>
      </c>
      <c r="I21" s="50">
        <v>6510</v>
      </c>
      <c r="J21" s="15">
        <v>92435000048</v>
      </c>
      <c r="K21" s="15" t="s">
        <v>56</v>
      </c>
      <c r="L21" s="44">
        <v>5688535.25</v>
      </c>
      <c r="M21" s="44" t="s">
        <v>69</v>
      </c>
      <c r="N21" s="15" t="s">
        <v>57</v>
      </c>
      <c r="O21" s="15" t="s">
        <v>51</v>
      </c>
      <c r="P21" s="15" t="s">
        <v>37</v>
      </c>
    </row>
    <row r="22" spans="2:16" ht="47.25" customHeight="1">
      <c r="B22" s="31" t="s">
        <v>60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2:16" ht="20.25">
      <c r="B23" s="1"/>
      <c r="C23" s="1"/>
      <c r="D23" s="1"/>
      <c r="E23" s="1"/>
      <c r="F23" s="1"/>
      <c r="G23" s="1"/>
      <c r="H23" s="20"/>
      <c r="I23" s="21"/>
      <c r="J23" s="20"/>
      <c r="K23" s="20"/>
    </row>
    <row r="24" spans="2:16" ht="20.25">
      <c r="B24" s="22"/>
      <c r="C24" s="20"/>
      <c r="D24" s="20"/>
      <c r="E24" s="20"/>
      <c r="F24" s="20"/>
      <c r="G24" s="20"/>
      <c r="H24" s="20"/>
      <c r="I24" s="23"/>
      <c r="J24" s="20"/>
      <c r="K24" s="20"/>
    </row>
    <row r="25" spans="2:16" ht="20.25">
      <c r="B25" s="24" t="s">
        <v>50</v>
      </c>
      <c r="C25" s="20"/>
      <c r="D25" s="20"/>
      <c r="E25" s="20"/>
      <c r="F25" s="20"/>
      <c r="G25" s="20"/>
      <c r="H25" s="20"/>
      <c r="I25" s="20"/>
      <c r="J25" s="20"/>
      <c r="K25" s="24" t="s">
        <v>49</v>
      </c>
    </row>
  </sheetData>
  <autoFilter ref="B5:P5"/>
  <mergeCells count="21">
    <mergeCell ref="A1:P1"/>
    <mergeCell ref="F3:P3"/>
    <mergeCell ref="B3:E3"/>
    <mergeCell ref="O7:O9"/>
    <mergeCell ref="P7:P8"/>
    <mergeCell ref="B7:B9"/>
    <mergeCell ref="C7:C9"/>
    <mergeCell ref="D7:D9"/>
    <mergeCell ref="E7:N7"/>
    <mergeCell ref="H8:H9"/>
    <mergeCell ref="I8:I9"/>
    <mergeCell ref="B4:P4"/>
    <mergeCell ref="B6:P6"/>
    <mergeCell ref="B23:G23"/>
    <mergeCell ref="L8:L9"/>
    <mergeCell ref="N8:N9"/>
    <mergeCell ref="K8:K9"/>
    <mergeCell ref="E8:E9"/>
    <mergeCell ref="F8:F9"/>
    <mergeCell ref="B12:P12"/>
    <mergeCell ref="B22:P22"/>
  </mergeCells>
  <phoneticPr fontId="2" type="noConversion"/>
  <pageMargins left="0.31" right="0.24" top="0.28999999999999998" bottom="0.28999999999999998" header="0.3" footer="0.3"/>
  <pageSetup paperSize="9" scale="44" fitToHeight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шаблон ОКЕИ</vt:lpstr>
      <vt:lpstr>перечень изменений</vt:lpstr>
      <vt:lpstr>'перечень изменений'!Область_печати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user</cp:lastModifiedBy>
  <cp:lastPrinted>2015-08-10T12:11:15Z</cp:lastPrinted>
  <dcterms:created xsi:type="dcterms:W3CDTF">2012-10-05T11:38:19Z</dcterms:created>
  <dcterms:modified xsi:type="dcterms:W3CDTF">2015-08-10T12:11:17Z</dcterms:modified>
</cp:coreProperties>
</file>