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65" windowWidth="15240" windowHeight="397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изменений'!$B$1:$P$23</definedName>
  </definedNames>
  <calcPr calcId="145621"/>
</workbook>
</file>

<file path=xl/calcChain.xml><?xml version="1.0" encoding="utf-8"?>
<calcChain xmlns="http://schemas.openxmlformats.org/spreadsheetml/2006/main">
  <c r="G15" i="12" l="1"/>
  <c r="G14" i="12"/>
  <c r="G13" i="12"/>
  <c r="G11" i="12"/>
  <c r="G10" i="12"/>
</calcChain>
</file>

<file path=xl/sharedStrings.xml><?xml version="1.0" encoding="utf-8"?>
<sst xmlns="http://schemas.openxmlformats.org/spreadsheetml/2006/main" count="104" uniqueCount="76">
  <si>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</si>
  <si>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</si>
  <si>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</si>
  <si>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</si>
  <si>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</si>
  <si>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</si>
  <si>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</si>
  <si>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</si>
  <si>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</si>
  <si>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</si>
  <si>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</si>
  <si>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</si>
  <si>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</si>
  <si>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</si>
  <si>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</si>
  <si>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</si>
  <si>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</si>
  <si>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</si>
  <si>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</si>
  <si>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</si>
  <si>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</si>
  <si>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</si>
  <si>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</si>
  <si>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</si>
  <si>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</si>
  <si>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</si>
  <si>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</si>
  <si>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</si>
  <si>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</si>
  <si>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</si>
  <si>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</si>
  <si>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</si>
  <si>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</si>
  <si>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</si>
  <si>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</si>
  <si>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</si>
  <si>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</si>
  <si>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</si>
  <si>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</si>
  <si>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</si>
  <si>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</si>
  <si>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</si>
  <si>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</si>
  <si>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</si>
  <si>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</si>
  <si>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</si>
  <si>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</si>
  <si>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</si>
  <si>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</si>
  <si>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</si>
  <si>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</si>
  <si>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</si>
  <si>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</si>
  <si>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</si>
  <si>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</si>
  <si>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В соответствии с техническим заданием</t>
  </si>
  <si>
    <t>Республика Татарстан, г.Нижнекамск</t>
  </si>
  <si>
    <t>июль 2015г.</t>
  </si>
  <si>
    <t>декабрь 2015г.</t>
  </si>
  <si>
    <t>51.54.2</t>
  </si>
  <si>
    <t>Детали трубопровода из стали</t>
  </si>
  <si>
    <t>Труба стальная</t>
  </si>
  <si>
    <t xml:space="preserve">Основание внесения изменений: добавление новых позиций, корректировка позиций плана закупки.              
</t>
  </si>
  <si>
    <t>единственный поставщик</t>
  </si>
  <si>
    <t>2. В План закупок товаров (работ, услуг) на 2015г. добавлены новые позиции в редакции:</t>
  </si>
  <si>
    <t>1. Следующие позиции Плана закупок товаров (работ, услуг) на 2015г. изложены в новой редакции:</t>
  </si>
  <si>
    <t>Дата внесения изменений: 27.07.2015г.</t>
  </si>
  <si>
    <t>51.53.24</t>
  </si>
  <si>
    <t>Песок, гравий</t>
  </si>
  <si>
    <t>Гофрированная труба</t>
  </si>
  <si>
    <t>В соответствии с требованиями, указанными в  документации</t>
  </si>
  <si>
    <t>сентябрь 2015г.</t>
  </si>
  <si>
    <t>51.54.2, 51.53.24</t>
  </si>
  <si>
    <t>2710000, 2521370, 2690000</t>
  </si>
  <si>
    <t>Материалы для строительства инженерных сетей</t>
  </si>
  <si>
    <t>апрель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</si>
</sst>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8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</cellStyleXfs>
  <cellXfs count="46">
    <xf numFmtId="0" fontId="0" fillId="0" borderId="0" xfId="0"/>
    <xf numFmtId="0" fontId="31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4" fontId="32" fillId="3" borderId="0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31" fillId="3" borderId="0" xfId="0" applyFont="1" applyFill="1"/>
    <xf numFmtId="0" fontId="31" fillId="3" borderId="0" xfId="0" applyFont="1" applyFill="1" applyBorder="1"/>
    <xf numFmtId="0" fontId="31" fillId="3" borderId="0" xfId="0" applyFont="1" applyFill="1" applyAlignment="1">
      <alignment horizontal="justify" vertical="center"/>
    </xf>
    <xf numFmtId="0" fontId="3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36" fillId="3" borderId="2" xfId="0" applyNumberFormat="1" applyFont="1" applyFill="1" applyBorder="1" applyAlignment="1">
      <alignment horizontal="center" vertical="center" wrapText="1"/>
    </xf>
    <xf numFmtId="4" fontId="36" fillId="3" borderId="4" xfId="0" applyNumberFormat="1" applyFont="1" applyFill="1" applyBorder="1" applyAlignment="1">
      <alignment horizontal="center" vertical="center" wrapText="1"/>
    </xf>
    <xf numFmtId="4" fontId="36" fillId="3" borderId="6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</cellXfs>
  <cellStyles count="40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19"/>
  <sheetViews>
    <sheetView tabSelected="1" view="pageBreakPreview" topLeftCell="B1" zoomScale="75" zoomScaleNormal="70" zoomScaleSheetLayoutView="75" workbookViewId="0">
      <pane xSplit="4" ySplit="5" topLeftCell="I12" activePane="bottomRight" state="frozenSplit"/>
      <selection activeCell="B1" sqref="B1"/>
      <selection pane="topRight" activeCell="G1" sqref="G1"/>
      <selection pane="bottomLeft" activeCell="B15" sqref="B15"/>
      <selection pane="bottomRight" activeCell="B16" sqref="B16:P16"/>
    </sheetView>
  </sheetViews>
  <sheetFormatPr defaultRowHeight="15"/>
  <cols>
    <col min="1" max="1" width="26.5703125" style="15" hidden="1" customWidth="1"/>
    <col min="2" max="2" width="12.28515625" style="15" customWidth="1"/>
    <col min="3" max="3" width="18.42578125" style="15" customWidth="1"/>
    <col min="4" max="4" width="13.85546875" style="15" customWidth="1"/>
    <col min="5" max="5" width="46.140625" style="29" customWidth="1"/>
    <col min="6" max="6" width="36.85546875" style="15" customWidth="1"/>
    <col min="7" max="7" width="16.85546875" style="15" customWidth="1"/>
    <col min="8" max="8" width="16.42578125" style="15" customWidth="1"/>
    <col min="9" max="9" width="13.5703125" style="22" customWidth="1"/>
    <col min="10" max="10" width="25.5703125" style="15" customWidth="1"/>
    <col min="11" max="11" width="45.7109375" style="15" customWidth="1"/>
    <col min="12" max="12" width="15" style="22" customWidth="1"/>
    <col min="13" max="13" width="16.28515625" style="22" customWidth="1"/>
    <col min="14" max="14" width="13.5703125" style="15" customWidth="1"/>
    <col min="15" max="15" width="26.85546875" style="15" customWidth="1"/>
    <col min="16" max="16" width="12.28515625" style="15" customWidth="1"/>
    <col min="17" max="16384" width="9.140625" style="15"/>
  </cols>
  <sheetData>
    <row r="1" spans="1:16" ht="27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0.25">
      <c r="B2" s="19"/>
      <c r="C2" s="20"/>
      <c r="D2" s="20"/>
      <c r="E2" s="21"/>
    </row>
    <row r="3" spans="1:16" ht="23.25" customHeight="1">
      <c r="B3" s="39" t="s">
        <v>66</v>
      </c>
      <c r="C3" s="39"/>
      <c r="D3" s="39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.7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6" spans="1:16" ht="24.75" customHeight="1">
      <c r="B6" s="45" t="s">
        <v>65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20.25" customHeight="1">
      <c r="B7" s="33" t="s">
        <v>2</v>
      </c>
      <c r="C7" s="33" t="s">
        <v>32</v>
      </c>
      <c r="D7" s="33" t="s">
        <v>3</v>
      </c>
      <c r="E7" s="41" t="s">
        <v>4</v>
      </c>
      <c r="F7" s="42"/>
      <c r="G7" s="42"/>
      <c r="H7" s="42"/>
      <c r="I7" s="42"/>
      <c r="J7" s="42"/>
      <c r="K7" s="42"/>
      <c r="L7" s="42"/>
      <c r="M7" s="42"/>
      <c r="N7" s="43"/>
      <c r="O7" s="33" t="s">
        <v>10</v>
      </c>
      <c r="P7" s="33" t="s">
        <v>11</v>
      </c>
    </row>
    <row r="8" spans="1:16" ht="65.25" customHeight="1">
      <c r="B8" s="40"/>
      <c r="C8" s="40"/>
      <c r="D8" s="40"/>
      <c r="E8" s="33" t="s">
        <v>5</v>
      </c>
      <c r="F8" s="33" t="s">
        <v>29</v>
      </c>
      <c r="G8" s="16" t="s">
        <v>6</v>
      </c>
      <c r="H8" s="33" t="s">
        <v>13</v>
      </c>
      <c r="I8" s="31" t="s">
        <v>7</v>
      </c>
      <c r="J8" s="16" t="s">
        <v>30</v>
      </c>
      <c r="K8" s="33" t="s">
        <v>13</v>
      </c>
      <c r="L8" s="31" t="s">
        <v>8</v>
      </c>
      <c r="M8" s="16" t="s">
        <v>9</v>
      </c>
      <c r="N8" s="33" t="s">
        <v>15</v>
      </c>
      <c r="O8" s="40"/>
      <c r="P8" s="34"/>
    </row>
    <row r="9" spans="1:16" ht="92.25" customHeight="1">
      <c r="B9" s="34"/>
      <c r="C9" s="34"/>
      <c r="D9" s="34"/>
      <c r="E9" s="34"/>
      <c r="F9" s="34"/>
      <c r="G9" s="16" t="s">
        <v>12</v>
      </c>
      <c r="H9" s="34"/>
      <c r="I9" s="32"/>
      <c r="J9" s="16" t="s">
        <v>14</v>
      </c>
      <c r="K9" s="34"/>
      <c r="L9" s="32"/>
      <c r="M9" s="16" t="s">
        <v>42</v>
      </c>
      <c r="N9" s="34"/>
      <c r="O9" s="34"/>
      <c r="P9" s="16" t="s">
        <v>16</v>
      </c>
    </row>
    <row r="10" spans="1:16" ht="49.5" customHeight="1">
      <c r="B10" s="16">
        <v>120</v>
      </c>
      <c r="C10" s="16" t="s">
        <v>59</v>
      </c>
      <c r="D10" s="16">
        <v>2716000</v>
      </c>
      <c r="E10" s="16" t="s">
        <v>60</v>
      </c>
      <c r="F10" s="16" t="s">
        <v>55</v>
      </c>
      <c r="G10" s="16">
        <f>VLOOKUP(H10,'[1]шаблон ОКЕИ'!$A$1:$B$81,2,0)</f>
        <v>796</v>
      </c>
      <c r="H10" s="18" t="s">
        <v>17</v>
      </c>
      <c r="I10" s="23">
        <v>15456</v>
      </c>
      <c r="J10" s="16">
        <v>92435000029</v>
      </c>
      <c r="K10" s="16" t="s">
        <v>56</v>
      </c>
      <c r="L10" s="17">
        <v>3057903.08</v>
      </c>
      <c r="M10" s="17" t="s">
        <v>57</v>
      </c>
      <c r="N10" s="16" t="s">
        <v>58</v>
      </c>
      <c r="O10" s="16" t="s">
        <v>51</v>
      </c>
      <c r="P10" s="14" t="s">
        <v>37</v>
      </c>
    </row>
    <row r="11" spans="1:16" ht="42.75" customHeight="1">
      <c r="B11" s="16">
        <v>122</v>
      </c>
      <c r="C11" s="16" t="s">
        <v>59</v>
      </c>
      <c r="D11" s="16">
        <v>2715000</v>
      </c>
      <c r="E11" s="16" t="s">
        <v>61</v>
      </c>
      <c r="F11" s="16" t="s">
        <v>55</v>
      </c>
      <c r="G11" s="16" t="str">
        <f>VLOOKUP(H11,'[1]шаблон ОКЕИ'!$A$1:$B$81,2,0)</f>
        <v>876</v>
      </c>
      <c r="H11" s="18" t="s">
        <v>45</v>
      </c>
      <c r="I11" s="23">
        <v>2067.962</v>
      </c>
      <c r="J11" s="16">
        <v>92435000031</v>
      </c>
      <c r="K11" s="16" t="s">
        <v>56</v>
      </c>
      <c r="L11" s="17">
        <v>12598777.880000001</v>
      </c>
      <c r="M11" s="17" t="s">
        <v>57</v>
      </c>
      <c r="N11" s="16" t="s">
        <v>58</v>
      </c>
      <c r="O11" s="16" t="s">
        <v>51</v>
      </c>
      <c r="P11" s="14" t="s">
        <v>37</v>
      </c>
    </row>
    <row r="12" spans="1:16" ht="22.5" customHeight="1">
      <c r="B12" s="35" t="s">
        <v>64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31.5" customHeight="1">
      <c r="B13" s="16">
        <v>128</v>
      </c>
      <c r="C13" s="16" t="s">
        <v>67</v>
      </c>
      <c r="D13" s="16">
        <v>1413000</v>
      </c>
      <c r="E13" s="16" t="s">
        <v>68</v>
      </c>
      <c r="F13" s="16" t="s">
        <v>55</v>
      </c>
      <c r="G13" s="16">
        <f>VLOOKUP(H13,'[1]шаблон ОКЕИ'!$A$1:$B$81,2,0)</f>
        <v>168</v>
      </c>
      <c r="H13" s="18" t="s">
        <v>18</v>
      </c>
      <c r="I13" s="23">
        <v>4450</v>
      </c>
      <c r="J13" s="16">
        <v>92435000037</v>
      </c>
      <c r="K13" s="16" t="s">
        <v>56</v>
      </c>
      <c r="L13" s="17">
        <v>1705498</v>
      </c>
      <c r="M13" s="17" t="s">
        <v>57</v>
      </c>
      <c r="N13" s="16" t="s">
        <v>58</v>
      </c>
      <c r="O13" s="16" t="s">
        <v>51</v>
      </c>
      <c r="P13" s="14" t="s">
        <v>37</v>
      </c>
    </row>
    <row r="14" spans="1:16" ht="40.5" customHeight="1">
      <c r="B14" s="16">
        <v>129</v>
      </c>
      <c r="C14" s="16" t="s">
        <v>59</v>
      </c>
      <c r="D14" s="16">
        <v>2521370</v>
      </c>
      <c r="E14" s="16" t="s">
        <v>69</v>
      </c>
      <c r="F14" s="16" t="s">
        <v>70</v>
      </c>
      <c r="G14" s="16">
        <f>VLOOKUP(H14,'[1]шаблон ОКЕИ'!$A$1:$B$81,2,0)</f>
        <v>796</v>
      </c>
      <c r="H14" s="16" t="s">
        <v>17</v>
      </c>
      <c r="I14" s="30">
        <v>150</v>
      </c>
      <c r="J14" s="16">
        <v>92435000038</v>
      </c>
      <c r="K14" s="16" t="s">
        <v>56</v>
      </c>
      <c r="L14" s="17">
        <v>1080508.47</v>
      </c>
      <c r="M14" s="17" t="s">
        <v>57</v>
      </c>
      <c r="N14" s="16" t="s">
        <v>71</v>
      </c>
      <c r="O14" s="16" t="s">
        <v>63</v>
      </c>
      <c r="P14" s="16" t="s">
        <v>37</v>
      </c>
    </row>
    <row r="15" spans="1:16" ht="51" customHeight="1">
      <c r="B15" s="16">
        <v>130</v>
      </c>
      <c r="C15" s="16" t="s">
        <v>72</v>
      </c>
      <c r="D15" s="16" t="s">
        <v>73</v>
      </c>
      <c r="E15" s="16" t="s">
        <v>74</v>
      </c>
      <c r="F15" s="16" t="s">
        <v>70</v>
      </c>
      <c r="G15" s="16" t="str">
        <f>VLOOKUP(H15,'[1]шаблон ОКЕИ'!$A$1:$B$81,2,0)</f>
        <v>876</v>
      </c>
      <c r="H15" s="16" t="s">
        <v>45</v>
      </c>
      <c r="I15" s="30">
        <v>1127.7329999999999</v>
      </c>
      <c r="J15" s="16">
        <v>92435000039</v>
      </c>
      <c r="K15" s="16" t="s">
        <v>56</v>
      </c>
      <c r="L15" s="17">
        <v>959017.36</v>
      </c>
      <c r="M15" s="17" t="s">
        <v>75</v>
      </c>
      <c r="N15" s="16" t="s">
        <v>58</v>
      </c>
      <c r="O15" s="16" t="s">
        <v>63</v>
      </c>
      <c r="P15" s="16" t="s">
        <v>37</v>
      </c>
    </row>
    <row r="16" spans="1:16" ht="47.25" customHeight="1">
      <c r="B16" s="36" t="s">
        <v>62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1" ht="20.25">
      <c r="B17" s="1"/>
      <c r="C17" s="1"/>
      <c r="D17" s="1"/>
      <c r="E17" s="1"/>
      <c r="F17" s="1"/>
      <c r="G17" s="1"/>
      <c r="H17" s="24"/>
      <c r="I17" s="25"/>
      <c r="J17" s="24"/>
      <c r="K17" s="24"/>
    </row>
    <row r="18" spans="2:11" ht="20.25">
      <c r="B18" s="26"/>
      <c r="C18" s="24"/>
      <c r="D18" s="24"/>
      <c r="E18" s="24"/>
      <c r="F18" s="24"/>
      <c r="G18" s="24"/>
      <c r="H18" s="24"/>
      <c r="I18" s="27"/>
      <c r="J18" s="24"/>
      <c r="K18" s="24"/>
    </row>
    <row r="19" spans="2:11" ht="20.25">
      <c r="B19" s="28" t="s">
        <v>50</v>
      </c>
      <c r="C19" s="24"/>
      <c r="D19" s="24"/>
      <c r="E19" s="24"/>
      <c r="F19" s="24"/>
      <c r="G19" s="24"/>
      <c r="H19" s="24"/>
      <c r="I19" s="24"/>
      <c r="J19" s="24"/>
      <c r="K19" s="28" t="s">
        <v>49</v>
      </c>
    </row>
  </sheetData>
  <autoFilter ref="B5:P5"/>
  <mergeCells count="21"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6:P6"/>
    <mergeCell ref="B17:G17"/>
    <mergeCell ref="L8:L9"/>
    <mergeCell ref="N8:N9"/>
    <mergeCell ref="K8:K9"/>
    <mergeCell ref="E8:E9"/>
    <mergeCell ref="F8:F9"/>
    <mergeCell ref="B12:P12"/>
    <mergeCell ref="B16:P16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2015-07-28T10:43:29Z</cp:lastPrinted>
  <dcterms:created xsi:type="dcterms:W3CDTF">2012-10-05T11:38:19Z</dcterms:created>
  <dcterms:modified xsi:type="dcterms:W3CDTF">2015-07-28T10:44:31Z</dcterms:modified>
</cp:coreProperties>
</file>