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45" windowWidth="15240" windowHeight="4095" tabRatio="538" activeTab="1"/>
  </bookViews>
  <sheets>
    <sheet name="шаблон ОКЕИ" sheetId="11" r:id="rId1"/>
    <sheet name="перечень изменений" sheetId="12" r:id="rId2"/>
  </sheets>
  <externalReferences>
    <externalReference r:id="rId3"/>
  </externalReferences>
  <definedNames>
    <definedName name="_xlnm._FilterDatabase" localSheetId="1" hidden="1">'перечень изменений'!$B$5:$P$5</definedName>
    <definedName name="sub_55" localSheetId="1">'перечень изменений'!#REF!</definedName>
    <definedName name="_xlnm.Print_Area" localSheetId="1">'перечень изменений'!$B$1:$P$25</definedName>
  </definedNames>
  <calcPr calcId="145621" refMode="R1C1"/>
</workbook>
</file>

<file path=xl/calcChain.xml><?xml version="1.0" encoding="utf-8"?>
<calcChain xmlns="http://schemas.openxmlformats.org/spreadsheetml/2006/main">
  <c r="G16" i="12" l="1"/>
  <c r="G15" i="12"/>
  <c r="G17" i="12"/>
  <c r="G14" i="12"/>
  <c r="G13" i="12"/>
  <c r="G11" i="12"/>
  <c r="G10" i="12"/>
</calcChain>
</file>

<file path=xl/sharedStrings.xml><?xml version="1.0" encoding="utf-8"?>
<sst xmlns="http://schemas.openxmlformats.org/spreadsheetml/2006/main" count="121" uniqueCount="79">
  <si>
    <t>литр</t>
  </si>
  <si>
    <t>тыс.литр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</si>
  <si>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</si>
  <si>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</si>
  <si>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</si>
  <si>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</si>
  <si>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</si>
  <si>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</si>
  <si>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</si>
  <si>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</si>
  <si>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</si>
  <si>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</si>
  <si>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</si>
  <si>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</si>
  <si>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</si>
  <si>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</si>
  <si>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</si>
  <si>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</si>
  <si>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</si>
  <si>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</si>
  <si>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</si>
  <si>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</si>
  <si>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</si>
  <si>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</si>
  <si>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</si>
  <si>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</si>
  <si>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</si>
  <si>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</si>
  <si>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тыс.тн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</si>
  <si>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</si>
  <si>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</si>
  <si>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</si>
  <si>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</si>
  <si>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кг</t>
  </si>
  <si>
    <t>006</t>
  </si>
  <si>
    <t>пара</t>
  </si>
  <si>
    <t>комплект</t>
  </si>
  <si>
    <t>нет</t>
  </si>
  <si>
    <t>набор</t>
  </si>
  <si>
    <t>миллилитр</t>
  </si>
  <si>
    <t>грамм</t>
  </si>
  <si>
    <t>тыс.м³</t>
  </si>
  <si>
    <t>Планируемая дата или период размещения о закупке 
(месяц, год)</t>
  </si>
  <si>
    <t>час</t>
  </si>
  <si>
    <t>метр</t>
  </si>
  <si>
    <t>условная единица</t>
  </si>
  <si>
    <t>876</t>
  </si>
  <si>
    <t>018</t>
  </si>
  <si>
    <t>пог.м.</t>
  </si>
  <si>
    <t>А.Р. Каппушева</t>
  </si>
  <si>
    <t>Ведущий специалист службы организации и контроля закупок</t>
  </si>
  <si>
    <t>запрос ценовых котировок</t>
  </si>
  <si>
    <t>383</t>
  </si>
  <si>
    <t>руб</t>
  </si>
  <si>
    <t xml:space="preserve">Перечень внесенных изменений в План закупок товаров (работ, услуг) на 2015год. 
</t>
  </si>
  <si>
    <t>В соответствии с техническим заданием</t>
  </si>
  <si>
    <t>1. В План закупок товаров (работ, услуг) на 2015г. добавлены новые позиции в редакции:</t>
  </si>
  <si>
    <t>Республика Татарстан, г.Нижнекамск</t>
  </si>
  <si>
    <t>июнь 2015г.</t>
  </si>
  <si>
    <t>45.21.4</t>
  </si>
  <si>
    <t>51,54.2</t>
  </si>
  <si>
    <t>Трубы и детали трубопроводов из термопластов</t>
  </si>
  <si>
    <t>июль 2015г.</t>
  </si>
  <si>
    <t>декабрь 2015г.</t>
  </si>
  <si>
    <t>51.54.2</t>
  </si>
  <si>
    <t>Детали трубопровода из стали</t>
  </si>
  <si>
    <t>Труба стальная</t>
  </si>
  <si>
    <t>26.82.6</t>
  </si>
  <si>
    <t>Теплоизоляционные материалы</t>
  </si>
  <si>
    <t>2. Следующие позиции Плана закупок товаров (работ, услуг) на 2015г. изложены в новой редакции:</t>
  </si>
  <si>
    <t>Дата внесения изменений: 15.06.2015г.</t>
  </si>
  <si>
    <t>51.54.3</t>
  </si>
  <si>
    <t>Рабочие инструменты</t>
  </si>
  <si>
    <t>Сооружение дренажной системы защиты территории</t>
  </si>
  <si>
    <t>запрос предложений</t>
  </si>
  <si>
    <t>74.30</t>
  </si>
  <si>
    <t>Обслуживание вентиляционных систем (замеры на эффективность)</t>
  </si>
  <si>
    <t xml:space="preserve">Основание внесения изменений: добавление новых позиций, корректировка позиций плана закупки.              
</t>
  </si>
  <si>
    <t>август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</si>
</sst>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39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3" fontId="8" fillId="0" borderId="0">
      <alignment vertical="top"/>
    </xf>
    <xf numFmtId="2" fontId="9" fillId="2" borderId="1">
      <alignment horizontal="left"/>
      <protection locked="0"/>
    </xf>
    <xf numFmtId="3" fontId="9" fillId="0" borderId="0" applyNumberFormat="0">
      <alignment horizontal="center"/>
    </xf>
    <xf numFmtId="3" fontId="13" fillId="0" borderId="0">
      <alignment vertical="top"/>
    </xf>
    <xf numFmtId="165" fontId="14" fillId="0" borderId="0"/>
    <xf numFmtId="0" fontId="21" fillId="0" borderId="0"/>
    <xf numFmtId="0" fontId="21" fillId="0" borderId="0"/>
    <xf numFmtId="0" fontId="1" fillId="0" borderId="0"/>
  </cellStyleXfs>
  <cellXfs count="51">
    <xf numFmtId="0" fontId="0" fillId="0" borderId="0" xfId="0"/>
    <xf numFmtId="0" fontId="31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3" applyFont="1" applyBorder="1" applyAlignment="1">
      <alignment horizontal="center" vertical="top" wrapText="1"/>
    </xf>
    <xf numFmtId="0" fontId="19" fillId="0" borderId="2" xfId="23" applyFont="1" applyFill="1" applyBorder="1" applyAlignment="1">
      <alignment horizontal="center" vertical="top" wrapText="1"/>
    </xf>
    <xf numFmtId="0" fontId="17" fillId="0" borderId="2" xfId="23" applyFont="1" applyFill="1" applyBorder="1" applyAlignment="1">
      <alignment horizontal="center" vertical="top" wrapText="1"/>
    </xf>
    <xf numFmtId="0" fontId="19" fillId="0" borderId="2" xfId="23" applyFont="1" applyBorder="1" applyAlignment="1">
      <alignment horizontal="center" vertical="top" wrapText="1"/>
    </xf>
    <xf numFmtId="49" fontId="19" fillId="0" borderId="2" xfId="23" applyNumberFormat="1" applyFont="1" applyBorder="1" applyAlignment="1">
      <alignment horizontal="center"/>
    </xf>
    <xf numFmtId="49" fontId="4" fillId="0" borderId="2" xfId="21" applyNumberFormat="1" applyFont="1" applyBorder="1" applyAlignment="1" applyProtection="1">
      <alignment horizontal="center"/>
    </xf>
    <xf numFmtId="49" fontId="4" fillId="0" borderId="2" xfId="23" applyNumberFormat="1" applyFont="1" applyBorder="1" applyAlignment="1">
      <alignment horizontal="center"/>
    </xf>
    <xf numFmtId="49" fontId="19" fillId="0" borderId="2" xfId="23" applyNumberFormat="1" applyFont="1" applyBorder="1" applyAlignment="1">
      <alignment horizontal="center" vertical="top" wrapText="1"/>
    </xf>
    <xf numFmtId="49" fontId="4" fillId="0" borderId="2" xfId="23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31" fillId="0" borderId="0" xfId="0" applyFont="1" applyFill="1" applyBorder="1"/>
    <xf numFmtId="0" fontId="31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5" fillId="3" borderId="9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4" fontId="36" fillId="3" borderId="4" xfId="0" applyNumberFormat="1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4" fontId="36" fillId="3" borderId="6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/>
    </xf>
    <xf numFmtId="4" fontId="36" fillId="3" borderId="2" xfId="0" applyNumberFormat="1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6" fillId="3" borderId="2" xfId="23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left" vertical="center" wrapText="1"/>
    </xf>
  </cellXfs>
  <cellStyles count="40">
    <cellStyle name="Flag" xfId="2"/>
    <cellStyle name="Flag 2" xfId="3"/>
    <cellStyle name="Flag 2 2" xfId="31"/>
    <cellStyle name="Heading2" xfId="4"/>
    <cellStyle name="Heading2 2" xfId="5"/>
    <cellStyle name="Heading2 2 2" xfId="32"/>
    <cellStyle name="Heading3" xfId="6"/>
    <cellStyle name="Heading3 2" xfId="7"/>
    <cellStyle name="Heading3 2 2" xfId="33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Note 2 2" xfId="34"/>
    <cellStyle name="Option" xfId="14"/>
    <cellStyle name="OptionHeading" xfId="15"/>
    <cellStyle name="OptionHeading 2" xfId="16"/>
    <cellStyle name="OptionHeading 2 2" xfId="35"/>
    <cellStyle name="Price" xfId="17"/>
    <cellStyle name="Price 2" xfId="18"/>
    <cellStyle name="Price 2 2" xfId="36"/>
    <cellStyle name="Unit" xfId="19"/>
    <cellStyle name="Vertical" xfId="20"/>
    <cellStyle name="Гиперссылка 2" xfId="21"/>
    <cellStyle name="Гиперссылка 3" xfId="22"/>
    <cellStyle name="Обычный" xfId="0" builtinId="0"/>
    <cellStyle name="Обычный 2" xfId="23"/>
    <cellStyle name="Обычный 2 2" xfId="39"/>
    <cellStyle name="Обычный 3" xfId="24"/>
    <cellStyle name="Обычный 3 2" xfId="25"/>
    <cellStyle name="Обычный 3 2 2" xfId="37"/>
    <cellStyle name="Обычный 4" xfId="26"/>
    <cellStyle name="Обычный 4 2" xfId="38"/>
    <cellStyle name="Обычный 5" xfId="27"/>
    <cellStyle name="Тысячи [0]_КалькулСебестЭЭ" xfId="28"/>
    <cellStyle name="Тысячи_КалькулСебестЭЭ" xfId="29"/>
    <cellStyle name="УровеньСтрок_1" xfId="1" builtinId="1" iLevel="0"/>
    <cellStyle name="Финансовый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J20" sqref="J20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40</v>
      </c>
      <c r="B1" s="7">
        <v>163</v>
      </c>
    </row>
    <row r="2" spans="1:2">
      <c r="A2" s="4" t="s">
        <v>33</v>
      </c>
      <c r="B2" s="7">
        <v>166</v>
      </c>
    </row>
    <row r="3" spans="1:2">
      <c r="A3" s="5" t="s">
        <v>36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20</v>
      </c>
      <c r="B5" s="8">
        <v>625</v>
      </c>
    </row>
    <row r="6" spans="1:2">
      <c r="A6" s="5" t="s">
        <v>23</v>
      </c>
      <c r="B6" s="8">
        <v>55</v>
      </c>
    </row>
    <row r="7" spans="1:2">
      <c r="A7" s="4" t="s">
        <v>24</v>
      </c>
      <c r="B7" s="9">
        <v>113</v>
      </c>
    </row>
    <row r="8" spans="1:2">
      <c r="A8" s="4" t="s">
        <v>44</v>
      </c>
      <c r="B8" s="9" t="s">
        <v>34</v>
      </c>
    </row>
    <row r="9" spans="1:2">
      <c r="A9" s="3" t="s">
        <v>39</v>
      </c>
      <c r="B9" s="9">
        <v>111</v>
      </c>
    </row>
    <row r="10" spans="1:2">
      <c r="A10" s="5" t="s">
        <v>38</v>
      </c>
      <c r="B10" s="9">
        <v>704</v>
      </c>
    </row>
    <row r="11" spans="1:2">
      <c r="A11" s="5" t="s">
        <v>35</v>
      </c>
      <c r="B11" s="9">
        <v>715</v>
      </c>
    </row>
    <row r="12" spans="1:2">
      <c r="A12" s="5" t="s">
        <v>21</v>
      </c>
      <c r="B12" s="9">
        <v>736</v>
      </c>
    </row>
    <row r="13" spans="1:2">
      <c r="A13" s="4" t="s">
        <v>18</v>
      </c>
      <c r="B13" s="9">
        <v>168</v>
      </c>
    </row>
    <row r="14" spans="1:2">
      <c r="A14" s="3" t="s">
        <v>22</v>
      </c>
      <c r="B14" s="9">
        <v>234</v>
      </c>
    </row>
    <row r="15" spans="1:2">
      <c r="A15" s="3" t="s">
        <v>31</v>
      </c>
      <c r="B15" s="9">
        <v>215</v>
      </c>
    </row>
    <row r="16" spans="1:2">
      <c r="A16" s="3" t="s">
        <v>1</v>
      </c>
      <c r="B16" s="9" t="s">
        <v>25</v>
      </c>
    </row>
    <row r="17" spans="1:2">
      <c r="A17" s="3" t="s">
        <v>41</v>
      </c>
      <c r="B17" s="10">
        <v>114</v>
      </c>
    </row>
    <row r="18" spans="1:2">
      <c r="A18" s="3" t="s">
        <v>28</v>
      </c>
      <c r="B18" s="11">
        <v>169</v>
      </c>
    </row>
    <row r="19" spans="1:2">
      <c r="A19" s="5" t="s">
        <v>19</v>
      </c>
      <c r="B19" s="11">
        <v>778</v>
      </c>
    </row>
    <row r="20" spans="1:2">
      <c r="A20" s="4" t="s">
        <v>43</v>
      </c>
      <c r="B20" s="11">
        <v>193</v>
      </c>
    </row>
    <row r="21" spans="1:2">
      <c r="A21" s="6" t="s">
        <v>17</v>
      </c>
      <c r="B21" s="12">
        <v>796</v>
      </c>
    </row>
    <row r="22" spans="1:2">
      <c r="A22" s="2" t="s">
        <v>26</v>
      </c>
      <c r="B22" s="13" t="s">
        <v>27</v>
      </c>
    </row>
    <row r="23" spans="1:2">
      <c r="A23" t="s">
        <v>45</v>
      </c>
      <c r="B23" s="13" t="s">
        <v>46</v>
      </c>
    </row>
    <row r="24" spans="1:2">
      <c r="A24" t="s">
        <v>48</v>
      </c>
      <c r="B24" s="13" t="s">
        <v>47</v>
      </c>
    </row>
    <row r="25" spans="1:2">
      <c r="A25" t="s">
        <v>53</v>
      </c>
      <c r="B25" s="13" t="s">
        <v>52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P21"/>
  <sheetViews>
    <sheetView tabSelected="1" view="pageBreakPreview" topLeftCell="B1" zoomScale="75" zoomScaleNormal="70" zoomScaleSheetLayoutView="75" workbookViewId="0">
      <pane xSplit="4" ySplit="5" topLeftCell="I9" activePane="bottomRight" state="frozenSplit"/>
      <selection activeCell="B1" sqref="B1"/>
      <selection pane="topRight" activeCell="G1" sqref="G1"/>
      <selection pane="bottomLeft" activeCell="B15" sqref="B15"/>
      <selection pane="bottomRight" activeCell="N14" sqref="N14"/>
    </sheetView>
  </sheetViews>
  <sheetFormatPr defaultRowHeight="15"/>
  <cols>
    <col min="1" max="1" width="26.5703125" style="14" hidden="1" customWidth="1"/>
    <col min="2" max="2" width="12.28515625" style="14" customWidth="1"/>
    <col min="3" max="3" width="18.42578125" style="14" customWidth="1"/>
    <col min="4" max="4" width="13.85546875" style="14" customWidth="1"/>
    <col min="5" max="5" width="46.140625" style="23" customWidth="1"/>
    <col min="6" max="6" width="36.85546875" style="14" customWidth="1"/>
    <col min="7" max="7" width="16.85546875" style="14" customWidth="1"/>
    <col min="8" max="8" width="16.42578125" style="14" customWidth="1"/>
    <col min="9" max="9" width="13.5703125" style="16" customWidth="1"/>
    <col min="10" max="10" width="25.5703125" style="14" customWidth="1"/>
    <col min="11" max="11" width="45.7109375" style="14" customWidth="1"/>
    <col min="12" max="12" width="15" style="16" customWidth="1"/>
    <col min="13" max="13" width="16.28515625" style="16" customWidth="1"/>
    <col min="14" max="14" width="13.5703125" style="14" customWidth="1"/>
    <col min="15" max="15" width="26.85546875" style="14" customWidth="1"/>
    <col min="16" max="16" width="12.28515625" style="14" customWidth="1"/>
    <col min="17" max="16384" width="9.140625" style="14"/>
  </cols>
  <sheetData>
    <row r="1" spans="1:16" ht="27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0.25">
      <c r="B2" s="17"/>
      <c r="C2" s="18"/>
      <c r="D2" s="18"/>
      <c r="E2" s="24"/>
    </row>
    <row r="3" spans="1:16" ht="23.25" customHeight="1">
      <c r="B3" s="29" t="s">
        <v>70</v>
      </c>
      <c r="C3" s="29"/>
      <c r="D3" s="29"/>
      <c r="E3" s="29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.7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6" spans="1:16" ht="24.75" customHeight="1">
      <c r="A6" s="26"/>
      <c r="B6" s="32" t="s">
        <v>56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20.25" customHeight="1">
      <c r="A7" s="26"/>
      <c r="B7" s="33" t="s">
        <v>2</v>
      </c>
      <c r="C7" s="33" t="s">
        <v>32</v>
      </c>
      <c r="D7" s="33" t="s">
        <v>3</v>
      </c>
      <c r="E7" s="34" t="s">
        <v>4</v>
      </c>
      <c r="F7" s="35"/>
      <c r="G7" s="35"/>
      <c r="H7" s="35"/>
      <c r="I7" s="35"/>
      <c r="J7" s="35"/>
      <c r="K7" s="35"/>
      <c r="L7" s="35"/>
      <c r="M7" s="35"/>
      <c r="N7" s="36"/>
      <c r="O7" s="33" t="s">
        <v>10</v>
      </c>
      <c r="P7" s="33" t="s">
        <v>11</v>
      </c>
    </row>
    <row r="8" spans="1:16" ht="65.25" customHeight="1">
      <c r="A8" s="26"/>
      <c r="B8" s="37"/>
      <c r="C8" s="37"/>
      <c r="D8" s="37"/>
      <c r="E8" s="33" t="s">
        <v>5</v>
      </c>
      <c r="F8" s="33" t="s">
        <v>29</v>
      </c>
      <c r="G8" s="38" t="s">
        <v>6</v>
      </c>
      <c r="H8" s="33" t="s">
        <v>13</v>
      </c>
      <c r="I8" s="39" t="s">
        <v>7</v>
      </c>
      <c r="J8" s="38" t="s">
        <v>30</v>
      </c>
      <c r="K8" s="33" t="s">
        <v>13</v>
      </c>
      <c r="L8" s="39" t="s">
        <v>8</v>
      </c>
      <c r="M8" s="38" t="s">
        <v>9</v>
      </c>
      <c r="N8" s="33" t="s">
        <v>15</v>
      </c>
      <c r="O8" s="37"/>
      <c r="P8" s="40"/>
    </row>
    <row r="9" spans="1:16" ht="92.25" customHeight="1">
      <c r="A9" s="26"/>
      <c r="B9" s="40"/>
      <c r="C9" s="40"/>
      <c r="D9" s="40"/>
      <c r="E9" s="40"/>
      <c r="F9" s="40"/>
      <c r="G9" s="38" t="s">
        <v>12</v>
      </c>
      <c r="H9" s="40"/>
      <c r="I9" s="41"/>
      <c r="J9" s="38" t="s">
        <v>14</v>
      </c>
      <c r="K9" s="40"/>
      <c r="L9" s="41"/>
      <c r="M9" s="38" t="s">
        <v>42</v>
      </c>
      <c r="N9" s="40"/>
      <c r="O9" s="40"/>
      <c r="P9" s="38" t="s">
        <v>16</v>
      </c>
    </row>
    <row r="10" spans="1:16" s="26" customFormat="1" ht="34.5" customHeight="1">
      <c r="B10" s="38">
        <v>116</v>
      </c>
      <c r="C10" s="38" t="s">
        <v>71</v>
      </c>
      <c r="D10" s="38">
        <v>2890000</v>
      </c>
      <c r="E10" s="38" t="s">
        <v>72</v>
      </c>
      <c r="F10" s="38" t="s">
        <v>55</v>
      </c>
      <c r="G10" s="38">
        <f>VLOOKUP(H10,'[1]шаблон ОКЕИ'!$A$1:$B$81,2,0)</f>
        <v>796</v>
      </c>
      <c r="H10" s="42" t="s">
        <v>17</v>
      </c>
      <c r="I10" s="43">
        <v>15</v>
      </c>
      <c r="J10" s="38">
        <v>92435000025</v>
      </c>
      <c r="K10" s="38" t="s">
        <v>57</v>
      </c>
      <c r="L10" s="44">
        <v>190623.7</v>
      </c>
      <c r="M10" s="44" t="s">
        <v>58</v>
      </c>
      <c r="N10" s="38" t="s">
        <v>63</v>
      </c>
      <c r="O10" s="38" t="s">
        <v>51</v>
      </c>
      <c r="P10" s="38" t="s">
        <v>37</v>
      </c>
    </row>
    <row r="11" spans="1:16" s="26" customFormat="1" ht="34.5" customHeight="1">
      <c r="B11" s="38">
        <v>117</v>
      </c>
      <c r="C11" s="38" t="s">
        <v>59</v>
      </c>
      <c r="D11" s="38">
        <v>4530000</v>
      </c>
      <c r="E11" s="38" t="s">
        <v>73</v>
      </c>
      <c r="F11" s="38" t="s">
        <v>55</v>
      </c>
      <c r="G11" s="38" t="str">
        <f>VLOOKUP(H11,'[1]шаблон ОКЕИ'!$A$1:$B$81,2,0)</f>
        <v>018</v>
      </c>
      <c r="H11" s="42" t="s">
        <v>48</v>
      </c>
      <c r="I11" s="43">
        <v>1535.7</v>
      </c>
      <c r="J11" s="38">
        <v>92435000026</v>
      </c>
      <c r="K11" s="38" t="s">
        <v>57</v>
      </c>
      <c r="L11" s="44">
        <v>15370483</v>
      </c>
      <c r="M11" s="44" t="s">
        <v>58</v>
      </c>
      <c r="N11" s="38" t="s">
        <v>78</v>
      </c>
      <c r="O11" s="38" t="s">
        <v>74</v>
      </c>
      <c r="P11" s="38" t="s">
        <v>37</v>
      </c>
    </row>
    <row r="12" spans="1:16" ht="22.5" customHeight="1">
      <c r="A12" s="26"/>
      <c r="B12" s="31" t="s">
        <v>69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36.75" customHeight="1">
      <c r="A13" s="26"/>
      <c r="B13" s="38">
        <v>67</v>
      </c>
      <c r="C13" s="38" t="s">
        <v>75</v>
      </c>
      <c r="D13" s="38">
        <v>8513112</v>
      </c>
      <c r="E13" s="38" t="s">
        <v>76</v>
      </c>
      <c r="F13" s="38" t="s">
        <v>55</v>
      </c>
      <c r="G13" s="38">
        <f>VLOOKUP(H13,'[1]шаблон ОКЕИ'!$A$1:$B$81,2,0)</f>
        <v>796</v>
      </c>
      <c r="H13" s="38" t="s">
        <v>17</v>
      </c>
      <c r="I13" s="38">
        <v>109</v>
      </c>
      <c r="J13" s="38">
        <v>92435000000</v>
      </c>
      <c r="K13" s="38" t="s">
        <v>57</v>
      </c>
      <c r="L13" s="44">
        <v>354136</v>
      </c>
      <c r="M13" s="38" t="s">
        <v>62</v>
      </c>
      <c r="N13" s="38" t="s">
        <v>63</v>
      </c>
      <c r="O13" s="38" t="s">
        <v>51</v>
      </c>
      <c r="P13" s="38" t="s">
        <v>37</v>
      </c>
    </row>
    <row r="14" spans="1:16" ht="39.75" customHeight="1">
      <c r="A14" s="26"/>
      <c r="B14" s="38">
        <v>109</v>
      </c>
      <c r="C14" s="38" t="s">
        <v>60</v>
      </c>
      <c r="D14" s="38">
        <v>2521370</v>
      </c>
      <c r="E14" s="38" t="s">
        <v>61</v>
      </c>
      <c r="F14" s="38" t="s">
        <v>55</v>
      </c>
      <c r="G14" s="38" t="str">
        <f>VLOOKUP(H14,'[1]шаблон ОКЕИ'!$A$1:$B$81,2,0)</f>
        <v>876</v>
      </c>
      <c r="H14" s="45" t="s">
        <v>45</v>
      </c>
      <c r="I14" s="38">
        <v>21600</v>
      </c>
      <c r="J14" s="38">
        <v>92435000018</v>
      </c>
      <c r="K14" s="38" t="s">
        <v>57</v>
      </c>
      <c r="L14" s="44">
        <v>12815000</v>
      </c>
      <c r="M14" s="44" t="s">
        <v>58</v>
      </c>
      <c r="N14" s="38" t="s">
        <v>63</v>
      </c>
      <c r="O14" s="38" t="s">
        <v>51</v>
      </c>
      <c r="P14" s="38" t="s">
        <v>37</v>
      </c>
    </row>
    <row r="15" spans="1:16" ht="39" customHeight="1">
      <c r="A15" s="26"/>
      <c r="B15" s="38">
        <v>111</v>
      </c>
      <c r="C15" s="38" t="s">
        <v>64</v>
      </c>
      <c r="D15" s="38">
        <v>2716615</v>
      </c>
      <c r="E15" s="38" t="s">
        <v>65</v>
      </c>
      <c r="F15" s="38" t="s">
        <v>55</v>
      </c>
      <c r="G15" s="38">
        <f>VLOOKUP(H15,'[1]шаблон ОКЕИ'!$A$1:$B$81,2,0)</f>
        <v>796</v>
      </c>
      <c r="H15" s="46" t="s">
        <v>17</v>
      </c>
      <c r="I15" s="38">
        <v>24171</v>
      </c>
      <c r="J15" s="38">
        <v>92435000020</v>
      </c>
      <c r="K15" s="38" t="s">
        <v>57</v>
      </c>
      <c r="L15" s="44">
        <v>2634415.39</v>
      </c>
      <c r="M15" s="44" t="s">
        <v>58</v>
      </c>
      <c r="N15" s="38" t="s">
        <v>63</v>
      </c>
      <c r="O15" s="38" t="s">
        <v>51</v>
      </c>
      <c r="P15" s="25" t="s">
        <v>37</v>
      </c>
    </row>
    <row r="16" spans="1:16" ht="36.75" customHeight="1">
      <c r="A16" s="26"/>
      <c r="B16" s="38">
        <v>112</v>
      </c>
      <c r="C16" s="38" t="s">
        <v>64</v>
      </c>
      <c r="D16" s="38">
        <v>2715280</v>
      </c>
      <c r="E16" s="38" t="s">
        <v>66</v>
      </c>
      <c r="F16" s="38" t="s">
        <v>55</v>
      </c>
      <c r="G16" s="38" t="str">
        <f>VLOOKUP(H16,'[1]шаблон ОКЕИ'!$A$1:$B$81,2,0)</f>
        <v>876</v>
      </c>
      <c r="H16" s="47" t="s">
        <v>45</v>
      </c>
      <c r="I16" s="48">
        <v>1235.2729999999999</v>
      </c>
      <c r="J16" s="38">
        <v>92435000021</v>
      </c>
      <c r="K16" s="38" t="s">
        <v>57</v>
      </c>
      <c r="L16" s="44">
        <v>12486567.369999999</v>
      </c>
      <c r="M16" s="44" t="s">
        <v>58</v>
      </c>
      <c r="N16" s="38" t="s">
        <v>63</v>
      </c>
      <c r="O16" s="38" t="s">
        <v>51</v>
      </c>
      <c r="P16" s="25" t="s">
        <v>37</v>
      </c>
    </row>
    <row r="17" spans="1:16" ht="30.75" customHeight="1">
      <c r="A17" s="26"/>
      <c r="B17" s="38">
        <v>114</v>
      </c>
      <c r="C17" s="38" t="s">
        <v>67</v>
      </c>
      <c r="D17" s="38">
        <v>2103140</v>
      </c>
      <c r="E17" s="38" t="s">
        <v>68</v>
      </c>
      <c r="F17" s="38" t="s">
        <v>55</v>
      </c>
      <c r="G17" s="38" t="str">
        <f>VLOOKUP(H17,'[1]шаблон ОКЕИ'!$A$1:$B$81,2,0)</f>
        <v>876</v>
      </c>
      <c r="H17" s="42" t="s">
        <v>45</v>
      </c>
      <c r="I17" s="49">
        <v>29950</v>
      </c>
      <c r="J17" s="38">
        <v>92435000023</v>
      </c>
      <c r="K17" s="38" t="s">
        <v>57</v>
      </c>
      <c r="L17" s="44">
        <v>986852.54</v>
      </c>
      <c r="M17" s="44" t="s">
        <v>58</v>
      </c>
      <c r="N17" s="38" t="s">
        <v>63</v>
      </c>
      <c r="O17" s="38" t="s">
        <v>51</v>
      </c>
      <c r="P17" s="38" t="s">
        <v>37</v>
      </c>
    </row>
    <row r="18" spans="1:16" ht="47.25" customHeight="1">
      <c r="A18" s="26"/>
      <c r="B18" s="50" t="s">
        <v>77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20.25">
      <c r="B19" s="1"/>
      <c r="C19" s="1"/>
      <c r="D19" s="1"/>
      <c r="E19" s="1"/>
      <c r="F19" s="1"/>
      <c r="G19" s="1"/>
      <c r="H19" s="19"/>
      <c r="I19" s="20"/>
      <c r="J19" s="19"/>
      <c r="K19" s="19"/>
    </row>
    <row r="20" spans="1:16" ht="20.25">
      <c r="B20" s="21"/>
      <c r="C20" s="19"/>
      <c r="D20" s="19"/>
      <c r="E20" s="19"/>
      <c r="F20" s="19"/>
      <c r="G20" s="19"/>
      <c r="H20" s="19"/>
      <c r="I20" s="15"/>
      <c r="J20" s="19"/>
      <c r="K20" s="19"/>
    </row>
    <row r="21" spans="1:16" ht="20.25">
      <c r="B21" s="22" t="s">
        <v>50</v>
      </c>
      <c r="C21" s="19"/>
      <c r="D21" s="19"/>
      <c r="E21" s="19"/>
      <c r="F21" s="19"/>
      <c r="G21" s="19"/>
      <c r="H21" s="19"/>
      <c r="I21" s="19"/>
      <c r="J21" s="19"/>
      <c r="K21" s="22" t="s">
        <v>49</v>
      </c>
    </row>
  </sheetData>
  <autoFilter ref="B5:P5"/>
  <mergeCells count="21">
    <mergeCell ref="A1:P1"/>
    <mergeCell ref="F3:P3"/>
    <mergeCell ref="B3:E3"/>
    <mergeCell ref="O7:O9"/>
    <mergeCell ref="P7:P8"/>
    <mergeCell ref="B7:B9"/>
    <mergeCell ref="C7:C9"/>
    <mergeCell ref="D7:D9"/>
    <mergeCell ref="E7:N7"/>
    <mergeCell ref="H8:H9"/>
    <mergeCell ref="I8:I9"/>
    <mergeCell ref="B4:P4"/>
    <mergeCell ref="B6:P6"/>
    <mergeCell ref="B19:G19"/>
    <mergeCell ref="L8:L9"/>
    <mergeCell ref="N8:N9"/>
    <mergeCell ref="K8:K9"/>
    <mergeCell ref="E8:E9"/>
    <mergeCell ref="F8:F9"/>
    <mergeCell ref="B12:P12"/>
    <mergeCell ref="B18:P18"/>
  </mergeCells>
  <phoneticPr fontId="2" type="noConversion"/>
  <pageMargins left="0.31" right="0.24" top="0.28999999999999998" bottom="0.28999999999999998" header="0.3" footer="0.3"/>
  <pageSetup paperSize="9" scale="44" fitToHeight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ОКЕИ</vt:lpstr>
      <vt:lpstr>перечень изменений</vt:lpstr>
      <vt:lpstr>'перечень изменений'!Область_печати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2015-06-16T11:22:24Z</cp:lastPrinted>
  <dcterms:created xsi:type="dcterms:W3CDTF">2012-10-05T11:38:19Z</dcterms:created>
  <dcterms:modified xsi:type="dcterms:W3CDTF">2015-06-16T11:22:27Z</dcterms:modified>
</cp:coreProperties>
</file>